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2120" windowHeight="4140"/>
  </bookViews>
  <sheets>
    <sheet name="Terningkast" sheetId="2" r:id="rId1"/>
  </sheets>
  <calcPr calcId="145621" iterate="1" iterateCount="1"/>
</workbook>
</file>

<file path=xl/calcChain.xml><?xml version="1.0" encoding="utf-8"?>
<calcChain xmlns="http://schemas.openxmlformats.org/spreadsheetml/2006/main">
  <c r="C6" i="2" l="1"/>
  <c r="D6" i="2"/>
  <c r="D7" i="2" s="1"/>
  <c r="E6" i="2"/>
  <c r="F6" i="2"/>
  <c r="G6" i="2"/>
  <c r="H6" i="2"/>
  <c r="I6" i="2"/>
  <c r="C7" i="2"/>
  <c r="B11" i="2"/>
  <c r="B12" i="2"/>
  <c r="C12" i="2" s="1"/>
  <c r="B13" i="2"/>
  <c r="D13" i="2" s="1"/>
  <c r="B14" i="2"/>
  <c r="C14" i="2" s="1"/>
  <c r="B15" i="2"/>
  <c r="D15" i="2" s="1"/>
  <c r="B16" i="2"/>
  <c r="C16" i="2" s="1"/>
  <c r="B17" i="2"/>
  <c r="C17" i="2" s="1"/>
  <c r="B18" i="2"/>
  <c r="C18" i="2" s="1"/>
  <c r="B19" i="2"/>
  <c r="B20" i="2"/>
  <c r="C20" i="2" s="1"/>
  <c r="B26" i="2"/>
  <c r="B27" i="2" s="1"/>
  <c r="J6" i="2" l="1"/>
  <c r="C15" i="2"/>
  <c r="C13" i="2"/>
  <c r="D14" i="2"/>
  <c r="D16" i="2"/>
  <c r="B28" i="2"/>
  <c r="C19" i="2"/>
  <c r="D19" i="2"/>
  <c r="D12" i="2"/>
  <c r="C11" i="2"/>
  <c r="D11" i="2"/>
  <c r="D20" i="2"/>
  <c r="D17" i="2"/>
  <c r="D18" i="2"/>
  <c r="E7" i="2"/>
  <c r="E13" i="2" s="1"/>
  <c r="E19" i="2" l="1"/>
  <c r="D21" i="2"/>
  <c r="E17" i="2"/>
  <c r="E15" i="2"/>
  <c r="F7" i="2"/>
  <c r="E14" i="2"/>
  <c r="E16" i="2"/>
  <c r="E11" i="2"/>
  <c r="E12" i="2"/>
  <c r="B29" i="2"/>
  <c r="E18" i="2"/>
  <c r="E20" i="2"/>
  <c r="C21" i="2"/>
  <c r="G7" i="2" l="1"/>
  <c r="G16" i="2" s="1"/>
  <c r="G19" i="2"/>
  <c r="G20" i="2"/>
  <c r="F11" i="2"/>
  <c r="F13" i="2"/>
  <c r="G13" i="2"/>
  <c r="F14" i="2"/>
  <c r="F17" i="2"/>
  <c r="B30" i="2"/>
  <c r="F18" i="2"/>
  <c r="F12" i="2"/>
  <c r="F19" i="2"/>
  <c r="E21" i="2"/>
  <c r="F15" i="2"/>
  <c r="F16" i="2"/>
  <c r="F20" i="2"/>
  <c r="G14" i="2" l="1"/>
  <c r="G11" i="2"/>
  <c r="G15" i="2"/>
  <c r="G18" i="2"/>
  <c r="G12" i="2"/>
  <c r="G17" i="2"/>
  <c r="F21" i="2"/>
  <c r="B31" i="2"/>
  <c r="H7" i="2"/>
  <c r="H11" i="2" s="1"/>
  <c r="H20" i="2"/>
  <c r="H18" i="2"/>
  <c r="H17" i="2"/>
  <c r="H19" i="2"/>
  <c r="H12" i="2"/>
  <c r="H13" i="2"/>
  <c r="H14" i="2"/>
  <c r="H15" i="2"/>
  <c r="H16" i="2"/>
  <c r="G21" i="2" l="1"/>
  <c r="B32" i="2"/>
  <c r="H21" i="2"/>
  <c r="I21" i="2" s="1"/>
  <c r="B33" i="2" l="1"/>
  <c r="B34" i="2" l="1"/>
  <c r="B35" i="2" l="1"/>
  <c r="B36" i="2" l="1"/>
  <c r="B37" i="2" l="1"/>
  <c r="B38" i="2" l="1"/>
  <c r="B39" i="2" l="1"/>
  <c r="B40" i="2" l="1"/>
  <c r="B41" i="2" l="1"/>
  <c r="B42" i="2" l="1"/>
  <c r="B43" i="2" l="1"/>
  <c r="B44" i="2" l="1"/>
  <c r="B45" i="2" l="1"/>
  <c r="B46" i="2" l="1"/>
  <c r="B47" i="2" l="1"/>
  <c r="B48" i="2" l="1"/>
  <c r="B49" i="2" l="1"/>
  <c r="B50" i="2" l="1"/>
  <c r="B51" i="2" l="1"/>
  <c r="B52" i="2" l="1"/>
  <c r="B53" i="2" l="1"/>
  <c r="B54" i="2" l="1"/>
  <c r="B55" i="2" l="1"/>
  <c r="B56" i="2" l="1"/>
  <c r="B57" i="2" l="1"/>
  <c r="B58" i="2" l="1"/>
  <c r="B59" i="2" l="1"/>
  <c r="B60" i="2" l="1"/>
  <c r="B61" i="2" l="1"/>
  <c r="B62" i="2" l="1"/>
  <c r="B63" i="2" l="1"/>
  <c r="B64" i="2" l="1"/>
  <c r="B65" i="2" l="1"/>
  <c r="B66" i="2" l="1"/>
  <c r="B67" i="2" l="1"/>
  <c r="B68" i="2" l="1"/>
  <c r="B69" i="2" l="1"/>
  <c r="B70" i="2" l="1"/>
  <c r="B71" i="2" l="1"/>
  <c r="B72" i="2" l="1"/>
  <c r="B73" i="2" l="1"/>
  <c r="B74" i="2" l="1"/>
  <c r="B75" i="2" l="1"/>
  <c r="B76" i="2" l="1"/>
  <c r="C23" i="2" l="1"/>
  <c r="D26" i="2" s="1"/>
  <c r="D29" i="2"/>
  <c r="D41" i="2"/>
  <c r="D45" i="2"/>
  <c r="D57" i="2"/>
  <c r="D61" i="2"/>
  <c r="D73" i="2"/>
  <c r="D69" i="2" l="1"/>
  <c r="D53" i="2"/>
  <c r="D37" i="2"/>
  <c r="D65" i="2"/>
  <c r="D49" i="2"/>
  <c r="D33" i="2"/>
  <c r="D68" i="2"/>
  <c r="D56" i="2"/>
  <c r="D48" i="2"/>
  <c r="D40" i="2"/>
  <c r="D36" i="2"/>
  <c r="D32" i="2"/>
  <c r="D28" i="2"/>
  <c r="D72" i="2"/>
  <c r="D60" i="2"/>
  <c r="D44" i="2"/>
  <c r="D71" i="2"/>
  <c r="D63" i="2"/>
  <c r="D55" i="2"/>
  <c r="D47" i="2"/>
  <c r="D43" i="2"/>
  <c r="D39" i="2"/>
  <c r="D35" i="2"/>
  <c r="D31" i="2"/>
  <c r="D27" i="2"/>
  <c r="D76" i="2"/>
  <c r="D64" i="2"/>
  <c r="D52" i="2"/>
  <c r="D75" i="2"/>
  <c r="D67" i="2"/>
  <c r="D59" i="2"/>
  <c r="D51" i="2"/>
  <c r="D74" i="2"/>
  <c r="D70" i="2"/>
  <c r="D66" i="2"/>
  <c r="D62" i="2"/>
  <c r="D58" i="2"/>
  <c r="D54" i="2"/>
  <c r="D50" i="2"/>
  <c r="D46" i="2"/>
  <c r="D42" i="2"/>
  <c r="D38" i="2"/>
  <c r="D34" i="2"/>
  <c r="D30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</calcChain>
</file>

<file path=xl/sharedStrings.xml><?xml version="1.0" encoding="utf-8"?>
<sst xmlns="http://schemas.openxmlformats.org/spreadsheetml/2006/main" count="35" uniqueCount="21">
  <si>
    <t>Random</t>
  </si>
  <si>
    <t>Sum</t>
  </si>
  <si>
    <t>Gennems.</t>
  </si>
  <si>
    <t>0-stil</t>
  </si>
  <si>
    <t>Tæl</t>
  </si>
  <si>
    <t>Varians</t>
  </si>
  <si>
    <t>Kode^2</t>
  </si>
  <si>
    <t>Kode</t>
  </si>
  <si>
    <t>Kummul.</t>
  </si>
  <si>
    <t>Udfald</t>
  </si>
  <si>
    <t>Sasy</t>
  </si>
  <si>
    <t>1'er</t>
  </si>
  <si>
    <t>2'er</t>
  </si>
  <si>
    <t>3'er</t>
  </si>
  <si>
    <t>4'er</t>
  </si>
  <si>
    <t>5'er</t>
  </si>
  <si>
    <t>6'er</t>
  </si>
  <si>
    <t>Illustration af 'Det centrale grænseværditeorem' ved terningekast</t>
  </si>
  <si>
    <t>Stikprøvegennemsnit</t>
  </si>
  <si>
    <t>Populations-</t>
  </si>
  <si>
    <t>Terningen viser: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</si>
</sst>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"/>
  </numFmts>
  <fonts count="5" x14ac:knownFonts="1">
    <font>
      <sz val="10"/>
      <name val="Arial"/>
    </font>
    <font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2" fontId="2" fillId="2" borderId="0" xfId="0" applyNumberFormat="1" applyFont="1" applyFill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7161415605141"/>
          <c:y val="0.10000017438646482"/>
          <c:w val="0.8443381928883158"/>
          <c:h val="0.717714636990697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Terningkast!$C$21:$H$21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45792"/>
        <c:axId val="48547712"/>
      </c:barChart>
      <c:catAx>
        <c:axId val="4854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Terningen viser</a:t>
                </a:r>
              </a:p>
            </c:rich>
          </c:tx>
          <c:layout>
            <c:manualLayout>
              <c:xMode val="edge"/>
              <c:yMode val="edge"/>
              <c:x val="0.43273536013477765"/>
              <c:y val="0.91042633184365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854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47712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Antal udfald</a:t>
                </a:r>
              </a:p>
            </c:rich>
          </c:tx>
          <c:layout>
            <c:manualLayout>
              <c:xMode val="edge"/>
              <c:yMode val="edge"/>
              <c:x val="1.7488860566668395E-2"/>
              <c:y val="0.235714582749486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85457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7660452143136E-2"/>
          <c:y val="7.0496083550913843E-2"/>
          <c:w val="0.88062706456689599"/>
          <c:h val="0.785900783289817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Terningkast!$B$26:$B$76</c:f>
              <c:numCache>
                <c:formatCode>General</c:formatCode>
                <c:ptCount val="5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3.1000000000000019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3.4000000000000021</c:v>
                </c:pt>
                <c:pt idx="25">
                  <c:v>3.5000000000000022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</c:v>
                </c:pt>
                <c:pt idx="33">
                  <c:v>4.3000000000000016</c:v>
                </c:pt>
                <c:pt idx="34">
                  <c:v>4.4000000000000012</c:v>
                </c:pt>
                <c:pt idx="35">
                  <c:v>4.5000000000000009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4.9999999999999991</c:v>
                </c:pt>
                <c:pt idx="41">
                  <c:v>5.0999999999999988</c:v>
                </c:pt>
                <c:pt idx="42">
                  <c:v>5.1999999999999984</c:v>
                </c:pt>
                <c:pt idx="43">
                  <c:v>5.299999999999998</c:v>
                </c:pt>
                <c:pt idx="44">
                  <c:v>5.3999999999999977</c:v>
                </c:pt>
                <c:pt idx="45">
                  <c:v>5.4999999999999973</c:v>
                </c:pt>
                <c:pt idx="46">
                  <c:v>5.599999999999997</c:v>
                </c:pt>
                <c:pt idx="47">
                  <c:v>5.6999999999999966</c:v>
                </c:pt>
                <c:pt idx="48">
                  <c:v>5.7999999999999963</c:v>
                </c:pt>
                <c:pt idx="49">
                  <c:v>5.8999999999999959</c:v>
                </c:pt>
                <c:pt idx="50">
                  <c:v>5.9999999999999956</c:v>
                </c:pt>
              </c:numCache>
            </c:numRef>
          </c:cat>
          <c:val>
            <c:numRef>
              <c:f>Terningkast!$C$26:$C$76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74304"/>
        <c:axId val="50684288"/>
      </c:bar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yVal>
            <c:numRef>
              <c:f>Terningkast!$D$26:$D$76</c:f>
              <c:numCache>
                <c:formatCode>0.00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74304"/>
        <c:axId val="50684288"/>
      </c:scatterChart>
      <c:catAx>
        <c:axId val="506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da-DK"/>
          </a:p>
        </c:txPr>
        <c:crossAx val="50684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068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0674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+mn-lt"/>
          <a:ea typeface="Arial"/>
          <a:cs typeface="Consolas" pitchFamily="49" charset="0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14286</xdr:colOff>
      <xdr:row>0</xdr:row>
      <xdr:rowOff>44450</xdr:rowOff>
    </xdr:from>
    <xdr:to>
      <xdr:col>20</xdr:col>
      <xdr:colOff>39688</xdr:colOff>
      <xdr:row>16</xdr:row>
      <xdr:rowOff>63500</xdr:rowOff>
    </xdr:to>
    <xdr:graphicFrame macro="">
      <xdr:nvGraphicFramePr>
        <xdr:cNvPr id="204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26988</xdr:colOff>
      <xdr:row>17</xdr:row>
      <xdr:rowOff>14288</xdr:rowOff>
    </xdr:from>
    <xdr:to>
      <xdr:col>20</xdr:col>
      <xdr:colOff>46038</xdr:colOff>
      <xdr:row>38</xdr:row>
      <xdr:rowOff>119063</xdr:rowOff>
    </xdr:to>
    <xdr:graphicFrame macro="">
      <xdr:nvGraphicFramePr>
        <xdr:cNvPr id="2051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zoomScale="120" zoomScaleNormal="120" workbookViewId="0">
      <selection activeCell="A2" sqref="A2"/>
    </sheetView>
  </sheetViews>
  <sheetFormatPr defaultColWidth="9.109375" defaultRowHeight="13.8" x14ac:dyDescent="0.3"/>
  <cols>
    <col min="1" max="10" width="9.6640625" style="2" customWidth="1"/>
    <col min="11" max="16384" width="9.109375" style="2"/>
  </cols>
  <sheetData>
    <row r="1" spans="1:10" s="1" customFormat="1" ht="28.5" customHeight="1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x14ac:dyDescent="0.3">
      <c r="B3" s="4"/>
      <c r="C3" s="4" t="s">
        <v>9</v>
      </c>
      <c r="D3" s="4" t="s">
        <v>9</v>
      </c>
      <c r="E3" s="4" t="s">
        <v>9</v>
      </c>
      <c r="F3" s="4" t="s">
        <v>9</v>
      </c>
      <c r="G3" s="4" t="s">
        <v>9</v>
      </c>
      <c r="H3" s="4" t="s">
        <v>9</v>
      </c>
    </row>
    <row r="4" spans="1:10" x14ac:dyDescent="0.3">
      <c r="A4" s="2" t="s">
        <v>7</v>
      </c>
      <c r="B4" s="4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12" t="s">
        <v>19</v>
      </c>
      <c r="J4" s="12"/>
    </row>
    <row r="5" spans="1:10" x14ac:dyDescent="0.3">
      <c r="A5" s="2" t="s">
        <v>6</v>
      </c>
      <c r="B5" s="4"/>
      <c r="C5" s="4">
        <v>1</v>
      </c>
      <c r="D5" s="4">
        <v>4</v>
      </c>
      <c r="E5" s="4">
        <v>9</v>
      </c>
      <c r="F5" s="4">
        <v>16</v>
      </c>
      <c r="G5" s="4">
        <v>25</v>
      </c>
      <c r="H5" s="4">
        <v>36</v>
      </c>
      <c r="I5" s="4" t="s">
        <v>2</v>
      </c>
      <c r="J5" s="4" t="s">
        <v>5</v>
      </c>
    </row>
    <row r="6" spans="1:10" x14ac:dyDescent="0.3">
      <c r="A6" s="2" t="s">
        <v>10</v>
      </c>
      <c r="B6" s="4">
        <v>0</v>
      </c>
      <c r="C6" s="4">
        <f t="shared" ref="C6:H6" si="0">1/6</f>
        <v>0.16666666666666666</v>
      </c>
      <c r="D6" s="4">
        <f t="shared" si="0"/>
        <v>0.16666666666666666</v>
      </c>
      <c r="E6" s="4">
        <f t="shared" si="0"/>
        <v>0.16666666666666666</v>
      </c>
      <c r="F6" s="4">
        <f t="shared" si="0"/>
        <v>0.16666666666666666</v>
      </c>
      <c r="G6" s="4">
        <f t="shared" si="0"/>
        <v>0.16666666666666666</v>
      </c>
      <c r="H6" s="4">
        <f t="shared" si="0"/>
        <v>0.16666666666666666</v>
      </c>
      <c r="I6" s="4">
        <f>SUMPRODUCT(C4:H4,C6:H6)</f>
        <v>3.5</v>
      </c>
      <c r="J6" s="6">
        <f>SUMPRODUCT(C5:H5,C6:H6)-I6^2</f>
        <v>2.9166666666666661</v>
      </c>
    </row>
    <row r="7" spans="1:10" x14ac:dyDescent="0.3">
      <c r="A7" s="2" t="s">
        <v>8</v>
      </c>
      <c r="B7" s="4">
        <v>0</v>
      </c>
      <c r="C7" s="4">
        <f>C6</f>
        <v>0.16666666666666666</v>
      </c>
      <c r="D7" s="4">
        <f>C6+D6</f>
        <v>0.33333333333333331</v>
      </c>
      <c r="E7" s="4">
        <f>D7+E6</f>
        <v>0.5</v>
      </c>
      <c r="F7" s="4">
        <f>E7+F6</f>
        <v>0.66666666666666663</v>
      </c>
      <c r="G7" s="4">
        <f>F7+G6</f>
        <v>0.83333333333333326</v>
      </c>
      <c r="H7" s="4">
        <f>G7+H6</f>
        <v>0.99999999999999989</v>
      </c>
    </row>
    <row r="10" spans="1:10" x14ac:dyDescent="0.3">
      <c r="A10" s="8" t="s">
        <v>20</v>
      </c>
      <c r="B10" s="8"/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7" t="s">
        <v>16</v>
      </c>
    </row>
    <row r="11" spans="1:10" x14ac:dyDescent="0.3">
      <c r="A11" s="2" t="s">
        <v>0</v>
      </c>
      <c r="B11" s="5">
        <f ca="1">RAND()</f>
        <v>0.53711896473348741</v>
      </c>
      <c r="C11" s="4">
        <f t="shared" ref="C11:H11" ca="1" si="1">IF(($B11&gt;=B$7)*($B11&lt;C$7),1,0)</f>
        <v>0</v>
      </c>
      <c r="D11" s="4">
        <f t="shared" ca="1" si="1"/>
        <v>0</v>
      </c>
      <c r="E11" s="4">
        <f t="shared" ca="1" si="1"/>
        <v>0</v>
      </c>
      <c r="F11" s="4">
        <f t="shared" ca="1" si="1"/>
        <v>1</v>
      </c>
      <c r="G11" s="4">
        <f t="shared" ca="1" si="1"/>
        <v>0</v>
      </c>
      <c r="H11" s="4">
        <f t="shared" ca="1" si="1"/>
        <v>0</v>
      </c>
    </row>
    <row r="12" spans="1:10" x14ac:dyDescent="0.3">
      <c r="A12" s="2" t="s">
        <v>0</v>
      </c>
      <c r="B12" s="5">
        <f t="shared" ref="B12:B20" ca="1" si="2">RAND()</f>
        <v>0.49592545595352611</v>
      </c>
      <c r="C12" s="4">
        <f t="shared" ref="C12:H20" ca="1" si="3">IF(($B12&gt;=B$7)*($B12&lt;C$7),1,0)</f>
        <v>0</v>
      </c>
      <c r="D12" s="4">
        <f t="shared" ca="1" si="3"/>
        <v>0</v>
      </c>
      <c r="E12" s="4">
        <f t="shared" ca="1" si="3"/>
        <v>1</v>
      </c>
      <c r="F12" s="4">
        <f t="shared" ca="1" si="3"/>
        <v>0</v>
      </c>
      <c r="G12" s="4">
        <f t="shared" ca="1" si="3"/>
        <v>0</v>
      </c>
      <c r="H12" s="4">
        <f t="shared" ca="1" si="3"/>
        <v>0</v>
      </c>
    </row>
    <row r="13" spans="1:10" x14ac:dyDescent="0.3">
      <c r="A13" s="2" t="s">
        <v>0</v>
      </c>
      <c r="B13" s="5">
        <f t="shared" ca="1" si="2"/>
        <v>0.81021927181612152</v>
      </c>
      <c r="C13" s="4">
        <f t="shared" ca="1" si="3"/>
        <v>0</v>
      </c>
      <c r="D13" s="4">
        <f t="shared" ca="1" si="3"/>
        <v>0</v>
      </c>
      <c r="E13" s="4">
        <f t="shared" ca="1" si="3"/>
        <v>0</v>
      </c>
      <c r="F13" s="4">
        <f t="shared" ca="1" si="3"/>
        <v>0</v>
      </c>
      <c r="G13" s="4">
        <f t="shared" ca="1" si="3"/>
        <v>1</v>
      </c>
      <c r="H13" s="4">
        <f t="shared" ca="1" si="3"/>
        <v>0</v>
      </c>
    </row>
    <row r="14" spans="1:10" x14ac:dyDescent="0.3">
      <c r="A14" s="2" t="s">
        <v>0</v>
      </c>
      <c r="B14" s="5">
        <f t="shared" ca="1" si="2"/>
        <v>0.33992192521159714</v>
      </c>
      <c r="C14" s="4">
        <f t="shared" ca="1" si="3"/>
        <v>0</v>
      </c>
      <c r="D14" s="4">
        <f t="shared" ca="1" si="3"/>
        <v>0</v>
      </c>
      <c r="E14" s="4">
        <f t="shared" ca="1" si="3"/>
        <v>1</v>
      </c>
      <c r="F14" s="4">
        <f t="shared" ca="1" si="3"/>
        <v>0</v>
      </c>
      <c r="G14" s="4">
        <f t="shared" ca="1" si="3"/>
        <v>0</v>
      </c>
      <c r="H14" s="4">
        <f t="shared" ca="1" si="3"/>
        <v>0</v>
      </c>
    </row>
    <row r="15" spans="1:10" x14ac:dyDescent="0.3">
      <c r="A15" s="2" t="s">
        <v>0</v>
      </c>
      <c r="B15" s="5">
        <f t="shared" ca="1" si="2"/>
        <v>0.25756342353750006</v>
      </c>
      <c r="C15" s="4">
        <f t="shared" ca="1" si="3"/>
        <v>0</v>
      </c>
      <c r="D15" s="4">
        <f t="shared" ca="1" si="3"/>
        <v>1</v>
      </c>
      <c r="E15" s="4">
        <f t="shared" ca="1" si="3"/>
        <v>0</v>
      </c>
      <c r="F15" s="4">
        <f t="shared" ca="1" si="3"/>
        <v>0</v>
      </c>
      <c r="G15" s="4">
        <f t="shared" ca="1" si="3"/>
        <v>0</v>
      </c>
      <c r="H15" s="4">
        <f t="shared" ca="1" si="3"/>
        <v>0</v>
      </c>
    </row>
    <row r="16" spans="1:10" x14ac:dyDescent="0.3">
      <c r="A16" s="2" t="s">
        <v>0</v>
      </c>
      <c r="B16" s="5">
        <f t="shared" ca="1" si="2"/>
        <v>0.89887127471404304</v>
      </c>
      <c r="C16" s="4">
        <f t="shared" ca="1" si="3"/>
        <v>0</v>
      </c>
      <c r="D16" s="4">
        <f t="shared" ca="1" si="3"/>
        <v>0</v>
      </c>
      <c r="E16" s="4">
        <f t="shared" ca="1" si="3"/>
        <v>0</v>
      </c>
      <c r="F16" s="4">
        <f t="shared" ca="1" si="3"/>
        <v>0</v>
      </c>
      <c r="G16" s="4">
        <f t="shared" ca="1" si="3"/>
        <v>0</v>
      </c>
      <c r="H16" s="4">
        <f t="shared" ca="1" si="3"/>
        <v>1</v>
      </c>
    </row>
    <row r="17" spans="1:10" x14ac:dyDescent="0.3">
      <c r="A17" s="2" t="s">
        <v>0</v>
      </c>
      <c r="B17" s="5">
        <f t="shared" ca="1" si="2"/>
        <v>9.3586065255354067E-2</v>
      </c>
      <c r="C17" s="4">
        <f t="shared" ca="1" si="3"/>
        <v>1</v>
      </c>
      <c r="D17" s="4">
        <f t="shared" ca="1" si="3"/>
        <v>0</v>
      </c>
      <c r="E17" s="4">
        <f t="shared" ca="1" si="3"/>
        <v>0</v>
      </c>
      <c r="F17" s="4">
        <f t="shared" ca="1" si="3"/>
        <v>0</v>
      </c>
      <c r="G17" s="4">
        <f t="shared" ca="1" si="3"/>
        <v>0</v>
      </c>
      <c r="H17" s="4">
        <f t="shared" ca="1" si="3"/>
        <v>0</v>
      </c>
    </row>
    <row r="18" spans="1:10" x14ac:dyDescent="0.3">
      <c r="A18" s="2" t="s">
        <v>0</v>
      </c>
      <c r="B18" s="5">
        <f t="shared" ca="1" si="2"/>
        <v>0.57472945072295945</v>
      </c>
      <c r="C18" s="4">
        <f t="shared" ca="1" si="3"/>
        <v>0</v>
      </c>
      <c r="D18" s="4">
        <f t="shared" ca="1" si="3"/>
        <v>0</v>
      </c>
      <c r="E18" s="4">
        <f t="shared" ca="1" si="3"/>
        <v>0</v>
      </c>
      <c r="F18" s="4">
        <f t="shared" ca="1" si="3"/>
        <v>1</v>
      </c>
      <c r="G18" s="4">
        <f t="shared" ca="1" si="3"/>
        <v>0</v>
      </c>
      <c r="H18" s="4">
        <f t="shared" ca="1" si="3"/>
        <v>0</v>
      </c>
    </row>
    <row r="19" spans="1:10" x14ac:dyDescent="0.3">
      <c r="A19" s="2" t="s">
        <v>0</v>
      </c>
      <c r="B19" s="5">
        <f t="shared" ca="1" si="2"/>
        <v>0.70655739028455078</v>
      </c>
      <c r="C19" s="4">
        <f t="shared" ca="1" si="3"/>
        <v>0</v>
      </c>
      <c r="D19" s="4">
        <f t="shared" ca="1" si="3"/>
        <v>0</v>
      </c>
      <c r="E19" s="4">
        <f t="shared" ca="1" si="3"/>
        <v>0</v>
      </c>
      <c r="F19" s="4">
        <f t="shared" ca="1" si="3"/>
        <v>0</v>
      </c>
      <c r="G19" s="4">
        <f t="shared" ca="1" si="3"/>
        <v>1</v>
      </c>
      <c r="H19" s="4">
        <f t="shared" ca="1" si="3"/>
        <v>0</v>
      </c>
    </row>
    <row r="20" spans="1:10" x14ac:dyDescent="0.3">
      <c r="A20" s="2" t="s">
        <v>0</v>
      </c>
      <c r="B20" s="5">
        <f t="shared" ca="1" si="2"/>
        <v>0.53091462113768506</v>
      </c>
      <c r="C20" s="4">
        <f t="shared" ca="1" si="3"/>
        <v>0</v>
      </c>
      <c r="D20" s="4">
        <f t="shared" ca="1" si="3"/>
        <v>0</v>
      </c>
      <c r="E20" s="4">
        <f t="shared" ca="1" si="3"/>
        <v>0</v>
      </c>
      <c r="F20" s="4">
        <f t="shared" ca="1" si="3"/>
        <v>1</v>
      </c>
      <c r="G20" s="4">
        <f t="shared" ca="1" si="3"/>
        <v>0</v>
      </c>
      <c r="H20" s="4">
        <f t="shared" ca="1" si="3"/>
        <v>0</v>
      </c>
      <c r="I20" s="11" t="s">
        <v>18</v>
      </c>
      <c r="J20" s="11"/>
    </row>
    <row r="21" spans="1:10" x14ac:dyDescent="0.3">
      <c r="B21" s="2" t="s">
        <v>1</v>
      </c>
      <c r="C21" s="4">
        <f t="shared" ref="C21:H21" ca="1" si="4">SUM(C11:C20)</f>
        <v>1</v>
      </c>
      <c r="D21" s="4">
        <f t="shared" ca="1" si="4"/>
        <v>1</v>
      </c>
      <c r="E21" s="4">
        <f t="shared" ca="1" si="4"/>
        <v>2</v>
      </c>
      <c r="F21" s="4">
        <f t="shared" ca="1" si="4"/>
        <v>3</v>
      </c>
      <c r="G21" s="4">
        <f t="shared" ca="1" si="4"/>
        <v>2</v>
      </c>
      <c r="H21" s="4">
        <f t="shared" ca="1" si="4"/>
        <v>1</v>
      </c>
      <c r="I21" s="11">
        <f ca="1">SUMPRODUCT(C4:H4,C21:H21)/10</f>
        <v>3.7</v>
      </c>
      <c r="J21" s="11"/>
    </row>
    <row r="22" spans="1:10" x14ac:dyDescent="0.3">
      <c r="B22" s="2" t="s">
        <v>3</v>
      </c>
      <c r="C22" s="9">
        <v>0</v>
      </c>
      <c r="D22" s="4"/>
      <c r="E22" s="4"/>
      <c r="F22" s="4"/>
      <c r="G22" s="4"/>
      <c r="H22" s="4"/>
    </row>
    <row r="23" spans="1:10" x14ac:dyDescent="0.3">
      <c r="B23" s="2" t="s">
        <v>4</v>
      </c>
      <c r="C23" s="4">
        <f>IF(C22,C23+1,0)</f>
        <v>0</v>
      </c>
      <c r="D23" s="4"/>
      <c r="E23" s="4"/>
      <c r="F23" s="4"/>
      <c r="G23" s="4"/>
      <c r="H23" s="4"/>
    </row>
    <row r="25" spans="1:10" x14ac:dyDescent="0.3">
      <c r="B25" s="2">
        <v>0.9</v>
      </c>
    </row>
    <row r="26" spans="1:10" x14ac:dyDescent="0.3">
      <c r="B26" s="2">
        <f>B25+0.1</f>
        <v>1</v>
      </c>
      <c r="C26" s="2">
        <f ca="1" xml:space="preserve"> IF(C$22*(I$21&gt;B25)*(I$21&lt;=B26),C26+1,C26*C$22)</f>
        <v>0</v>
      </c>
      <c r="D26" s="3">
        <f>(NORMDIST(B26+0.05,I$6,SQRT(J$6/10),TRUE)-NORMDIST(B25+0.05,I$6,SQRT(J$6/10),TRUE))*C$23</f>
        <v>0</v>
      </c>
    </row>
    <row r="27" spans="1:10" x14ac:dyDescent="0.3">
      <c r="B27" s="2">
        <f t="shared" ref="B27:B76" si="5">B26+0.1</f>
        <v>1.1000000000000001</v>
      </c>
      <c r="C27" s="2">
        <f t="shared" ref="C27:C76" ca="1" si="6" xml:space="preserve"> IF(C$22*(I$21&gt;B26)*(I$21&lt;=B27),C27+1,C27*C$22)</f>
        <v>0</v>
      </c>
      <c r="D27" s="3">
        <f t="shared" ref="D27:D75" si="7">(NORMDIST(B27+0.05,I$6,SQRT(J$6/10),TRUE)-NORMDIST(B26+0.05,I$6,SQRT(J$6/10),TRUE))*C$23</f>
        <v>0</v>
      </c>
    </row>
    <row r="28" spans="1:10" x14ac:dyDescent="0.3">
      <c r="B28" s="2">
        <f t="shared" si="5"/>
        <v>1.2000000000000002</v>
      </c>
      <c r="C28" s="2">
        <f t="shared" ca="1" si="6"/>
        <v>0</v>
      </c>
      <c r="D28" s="3">
        <f t="shared" si="7"/>
        <v>0</v>
      </c>
    </row>
    <row r="29" spans="1:10" x14ac:dyDescent="0.3">
      <c r="B29" s="2">
        <f t="shared" si="5"/>
        <v>1.3000000000000003</v>
      </c>
      <c r="C29" s="2">
        <f t="shared" ca="1" si="6"/>
        <v>0</v>
      </c>
      <c r="D29" s="3">
        <f t="shared" si="7"/>
        <v>0</v>
      </c>
    </row>
    <row r="30" spans="1:10" x14ac:dyDescent="0.3">
      <c r="B30" s="2">
        <f t="shared" si="5"/>
        <v>1.4000000000000004</v>
      </c>
      <c r="C30" s="2">
        <f t="shared" ca="1" si="6"/>
        <v>0</v>
      </c>
      <c r="D30" s="3">
        <f t="shared" si="7"/>
        <v>0</v>
      </c>
    </row>
    <row r="31" spans="1:10" x14ac:dyDescent="0.3">
      <c r="B31" s="2">
        <f t="shared" si="5"/>
        <v>1.5000000000000004</v>
      </c>
      <c r="C31" s="2">
        <f t="shared" ca="1" si="6"/>
        <v>0</v>
      </c>
      <c r="D31" s="3">
        <f t="shared" si="7"/>
        <v>0</v>
      </c>
    </row>
    <row r="32" spans="1:10" x14ac:dyDescent="0.3">
      <c r="B32" s="2">
        <f t="shared" si="5"/>
        <v>1.6000000000000005</v>
      </c>
      <c r="C32" s="2">
        <f t="shared" ca="1" si="6"/>
        <v>0</v>
      </c>
      <c r="D32" s="3">
        <f t="shared" si="7"/>
        <v>0</v>
      </c>
    </row>
    <row r="33" spans="2:4" x14ac:dyDescent="0.3">
      <c r="B33" s="2">
        <f t="shared" si="5"/>
        <v>1.7000000000000006</v>
      </c>
      <c r="C33" s="2">
        <f t="shared" ca="1" si="6"/>
        <v>0</v>
      </c>
      <c r="D33" s="3">
        <f t="shared" si="7"/>
        <v>0</v>
      </c>
    </row>
    <row r="34" spans="2:4" x14ac:dyDescent="0.3">
      <c r="B34" s="2">
        <f t="shared" si="5"/>
        <v>1.8000000000000007</v>
      </c>
      <c r="C34" s="2">
        <f t="shared" ca="1" si="6"/>
        <v>0</v>
      </c>
      <c r="D34" s="3">
        <f t="shared" si="7"/>
        <v>0</v>
      </c>
    </row>
    <row r="35" spans="2:4" x14ac:dyDescent="0.3">
      <c r="B35" s="2">
        <f t="shared" si="5"/>
        <v>1.9000000000000008</v>
      </c>
      <c r="C35" s="2">
        <f t="shared" ca="1" si="6"/>
        <v>0</v>
      </c>
      <c r="D35" s="3">
        <f t="shared" si="7"/>
        <v>0</v>
      </c>
    </row>
    <row r="36" spans="2:4" x14ac:dyDescent="0.3">
      <c r="B36" s="2">
        <f t="shared" si="5"/>
        <v>2.0000000000000009</v>
      </c>
      <c r="C36" s="2">
        <f t="shared" ca="1" si="6"/>
        <v>0</v>
      </c>
      <c r="D36" s="3">
        <f t="shared" si="7"/>
        <v>0</v>
      </c>
    </row>
    <row r="37" spans="2:4" x14ac:dyDescent="0.3">
      <c r="B37" s="2">
        <f t="shared" si="5"/>
        <v>2.100000000000001</v>
      </c>
      <c r="C37" s="2">
        <f t="shared" ca="1" si="6"/>
        <v>0</v>
      </c>
      <c r="D37" s="3">
        <f t="shared" si="7"/>
        <v>0</v>
      </c>
    </row>
    <row r="38" spans="2:4" x14ac:dyDescent="0.3">
      <c r="B38" s="2">
        <f t="shared" si="5"/>
        <v>2.2000000000000011</v>
      </c>
      <c r="C38" s="2">
        <f t="shared" ca="1" si="6"/>
        <v>0</v>
      </c>
      <c r="D38" s="3">
        <f t="shared" si="7"/>
        <v>0</v>
      </c>
    </row>
    <row r="39" spans="2:4" x14ac:dyDescent="0.3">
      <c r="B39" s="2">
        <f t="shared" si="5"/>
        <v>2.3000000000000012</v>
      </c>
      <c r="C39" s="2">
        <f t="shared" ca="1" si="6"/>
        <v>0</v>
      </c>
      <c r="D39" s="3">
        <f t="shared" si="7"/>
        <v>0</v>
      </c>
    </row>
    <row r="40" spans="2:4" x14ac:dyDescent="0.3">
      <c r="B40" s="2">
        <f t="shared" si="5"/>
        <v>2.4000000000000012</v>
      </c>
      <c r="C40" s="2">
        <f t="shared" ca="1" si="6"/>
        <v>0</v>
      </c>
      <c r="D40" s="3">
        <f t="shared" si="7"/>
        <v>0</v>
      </c>
    </row>
    <row r="41" spans="2:4" x14ac:dyDescent="0.3">
      <c r="B41" s="2">
        <f t="shared" si="5"/>
        <v>2.5000000000000013</v>
      </c>
      <c r="C41" s="2">
        <f t="shared" ca="1" si="6"/>
        <v>0</v>
      </c>
      <c r="D41" s="3">
        <f t="shared" si="7"/>
        <v>0</v>
      </c>
    </row>
    <row r="42" spans="2:4" x14ac:dyDescent="0.3">
      <c r="B42" s="2">
        <f t="shared" si="5"/>
        <v>2.6000000000000014</v>
      </c>
      <c r="C42" s="2">
        <f t="shared" ca="1" si="6"/>
        <v>0</v>
      </c>
      <c r="D42" s="3">
        <f t="shared" si="7"/>
        <v>0</v>
      </c>
    </row>
    <row r="43" spans="2:4" x14ac:dyDescent="0.3">
      <c r="B43" s="2">
        <f t="shared" si="5"/>
        <v>2.7000000000000015</v>
      </c>
      <c r="C43" s="2">
        <f t="shared" ca="1" si="6"/>
        <v>0</v>
      </c>
      <c r="D43" s="3">
        <f t="shared" si="7"/>
        <v>0</v>
      </c>
    </row>
    <row r="44" spans="2:4" x14ac:dyDescent="0.3">
      <c r="B44" s="2">
        <f t="shared" si="5"/>
        <v>2.8000000000000016</v>
      </c>
      <c r="C44" s="2">
        <f t="shared" ca="1" si="6"/>
        <v>0</v>
      </c>
      <c r="D44" s="3">
        <f t="shared" si="7"/>
        <v>0</v>
      </c>
    </row>
    <row r="45" spans="2:4" x14ac:dyDescent="0.3">
      <c r="B45" s="2">
        <f t="shared" si="5"/>
        <v>2.9000000000000017</v>
      </c>
      <c r="C45" s="2">
        <f t="shared" ca="1" si="6"/>
        <v>0</v>
      </c>
      <c r="D45" s="3">
        <f t="shared" si="7"/>
        <v>0</v>
      </c>
    </row>
    <row r="46" spans="2:4" x14ac:dyDescent="0.3">
      <c r="B46" s="2">
        <f t="shared" si="5"/>
        <v>3.0000000000000018</v>
      </c>
      <c r="C46" s="2">
        <f t="shared" ca="1" si="6"/>
        <v>0</v>
      </c>
      <c r="D46" s="3">
        <f t="shared" si="7"/>
        <v>0</v>
      </c>
    </row>
    <row r="47" spans="2:4" x14ac:dyDescent="0.3">
      <c r="B47" s="2">
        <f t="shared" si="5"/>
        <v>3.1000000000000019</v>
      </c>
      <c r="C47" s="2">
        <f t="shared" ca="1" si="6"/>
        <v>0</v>
      </c>
      <c r="D47" s="3">
        <f t="shared" si="7"/>
        <v>0</v>
      </c>
    </row>
    <row r="48" spans="2:4" x14ac:dyDescent="0.3">
      <c r="B48" s="2">
        <f>B47+0.1</f>
        <v>3.200000000000002</v>
      </c>
      <c r="C48" s="2">
        <f t="shared" ca="1" si="6"/>
        <v>0</v>
      </c>
      <c r="D48" s="3">
        <f t="shared" si="7"/>
        <v>0</v>
      </c>
    </row>
    <row r="49" spans="2:4" x14ac:dyDescent="0.3">
      <c r="B49" s="2">
        <f t="shared" si="5"/>
        <v>3.300000000000002</v>
      </c>
      <c r="C49" s="2">
        <f t="shared" ca="1" si="6"/>
        <v>0</v>
      </c>
      <c r="D49" s="3">
        <f t="shared" si="7"/>
        <v>0</v>
      </c>
    </row>
    <row r="50" spans="2:4" x14ac:dyDescent="0.3">
      <c r="B50" s="2">
        <f t="shared" si="5"/>
        <v>3.4000000000000021</v>
      </c>
      <c r="C50" s="2">
        <f t="shared" ca="1" si="6"/>
        <v>0</v>
      </c>
      <c r="D50" s="3">
        <f t="shared" si="7"/>
        <v>0</v>
      </c>
    </row>
    <row r="51" spans="2:4" x14ac:dyDescent="0.3">
      <c r="B51" s="2">
        <f t="shared" si="5"/>
        <v>3.5000000000000022</v>
      </c>
      <c r="C51" s="2">
        <f t="shared" ca="1" si="6"/>
        <v>0</v>
      </c>
      <c r="D51" s="3">
        <f t="shared" si="7"/>
        <v>0</v>
      </c>
    </row>
    <row r="52" spans="2:4" x14ac:dyDescent="0.3">
      <c r="B52" s="2">
        <f t="shared" si="5"/>
        <v>3.6000000000000023</v>
      </c>
      <c r="C52" s="2">
        <f t="shared" ca="1" si="6"/>
        <v>0</v>
      </c>
      <c r="D52" s="3">
        <f t="shared" si="7"/>
        <v>0</v>
      </c>
    </row>
    <row r="53" spans="2:4" x14ac:dyDescent="0.3">
      <c r="B53" s="2">
        <f t="shared" si="5"/>
        <v>3.7000000000000024</v>
      </c>
      <c r="C53" s="2">
        <f t="shared" ca="1" si="6"/>
        <v>0</v>
      </c>
      <c r="D53" s="3">
        <f t="shared" si="7"/>
        <v>0</v>
      </c>
    </row>
    <row r="54" spans="2:4" x14ac:dyDescent="0.3">
      <c r="B54" s="2">
        <f t="shared" si="5"/>
        <v>3.8000000000000025</v>
      </c>
      <c r="C54" s="2">
        <f t="shared" ca="1" si="6"/>
        <v>0</v>
      </c>
      <c r="D54" s="3">
        <f t="shared" si="7"/>
        <v>0</v>
      </c>
    </row>
    <row r="55" spans="2:4" x14ac:dyDescent="0.3">
      <c r="B55" s="2">
        <f t="shared" si="5"/>
        <v>3.9000000000000026</v>
      </c>
      <c r="C55" s="2">
        <f t="shared" ca="1" si="6"/>
        <v>0</v>
      </c>
      <c r="D55" s="3">
        <f t="shared" si="7"/>
        <v>0</v>
      </c>
    </row>
    <row r="56" spans="2:4" x14ac:dyDescent="0.3">
      <c r="B56" s="2">
        <f t="shared" si="5"/>
        <v>4.0000000000000027</v>
      </c>
      <c r="C56" s="2">
        <f t="shared" ca="1" si="6"/>
        <v>0</v>
      </c>
      <c r="D56" s="3">
        <f t="shared" si="7"/>
        <v>0</v>
      </c>
    </row>
    <row r="57" spans="2:4" x14ac:dyDescent="0.3">
      <c r="B57" s="2">
        <f t="shared" si="5"/>
        <v>4.1000000000000023</v>
      </c>
      <c r="C57" s="2">
        <f t="shared" ca="1" si="6"/>
        <v>0</v>
      </c>
      <c r="D57" s="3">
        <f t="shared" si="7"/>
        <v>0</v>
      </c>
    </row>
    <row r="58" spans="2:4" x14ac:dyDescent="0.3">
      <c r="B58" s="2">
        <f t="shared" si="5"/>
        <v>4.200000000000002</v>
      </c>
      <c r="C58" s="2">
        <f t="shared" ca="1" si="6"/>
        <v>0</v>
      </c>
      <c r="D58" s="3">
        <f t="shared" si="7"/>
        <v>0</v>
      </c>
    </row>
    <row r="59" spans="2:4" x14ac:dyDescent="0.3">
      <c r="B59" s="2">
        <f t="shared" si="5"/>
        <v>4.3000000000000016</v>
      </c>
      <c r="C59" s="2">
        <f t="shared" ca="1" si="6"/>
        <v>0</v>
      </c>
      <c r="D59" s="3">
        <f t="shared" si="7"/>
        <v>0</v>
      </c>
    </row>
    <row r="60" spans="2:4" x14ac:dyDescent="0.3">
      <c r="B60" s="2">
        <f>B59+0.1</f>
        <v>4.4000000000000012</v>
      </c>
      <c r="C60" s="2">
        <f t="shared" ca="1" si="6"/>
        <v>0</v>
      </c>
      <c r="D60" s="3">
        <f t="shared" si="7"/>
        <v>0</v>
      </c>
    </row>
    <row r="61" spans="2:4" x14ac:dyDescent="0.3">
      <c r="B61" s="2">
        <f t="shared" si="5"/>
        <v>4.5000000000000009</v>
      </c>
      <c r="C61" s="2">
        <f t="shared" ca="1" si="6"/>
        <v>0</v>
      </c>
      <c r="D61" s="3">
        <f t="shared" si="7"/>
        <v>0</v>
      </c>
    </row>
    <row r="62" spans="2:4" x14ac:dyDescent="0.3">
      <c r="B62" s="2">
        <f t="shared" si="5"/>
        <v>4.6000000000000005</v>
      </c>
      <c r="C62" s="2">
        <f t="shared" ca="1" si="6"/>
        <v>0</v>
      </c>
      <c r="D62" s="3">
        <f t="shared" si="7"/>
        <v>0</v>
      </c>
    </row>
    <row r="63" spans="2:4" x14ac:dyDescent="0.3">
      <c r="B63" s="2">
        <f t="shared" si="5"/>
        <v>4.7</v>
      </c>
      <c r="C63" s="2">
        <f t="shared" ca="1" si="6"/>
        <v>0</v>
      </c>
      <c r="D63" s="3">
        <f t="shared" si="7"/>
        <v>0</v>
      </c>
    </row>
    <row r="64" spans="2:4" x14ac:dyDescent="0.3">
      <c r="B64" s="2">
        <f t="shared" si="5"/>
        <v>4.8</v>
      </c>
      <c r="C64" s="2">
        <f t="shared" ca="1" si="6"/>
        <v>0</v>
      </c>
      <c r="D64" s="3">
        <f t="shared" si="7"/>
        <v>0</v>
      </c>
    </row>
    <row r="65" spans="2:4" x14ac:dyDescent="0.3">
      <c r="B65" s="2">
        <f t="shared" si="5"/>
        <v>4.8999999999999995</v>
      </c>
      <c r="C65" s="2">
        <f t="shared" ca="1" si="6"/>
        <v>0</v>
      </c>
      <c r="D65" s="3">
        <f t="shared" si="7"/>
        <v>0</v>
      </c>
    </row>
    <row r="66" spans="2:4" x14ac:dyDescent="0.3">
      <c r="B66" s="2">
        <f t="shared" si="5"/>
        <v>4.9999999999999991</v>
      </c>
      <c r="C66" s="2">
        <f t="shared" ca="1" si="6"/>
        <v>0</v>
      </c>
      <c r="D66" s="3">
        <f t="shared" si="7"/>
        <v>0</v>
      </c>
    </row>
    <row r="67" spans="2:4" x14ac:dyDescent="0.3">
      <c r="B67" s="2">
        <f t="shared" si="5"/>
        <v>5.0999999999999988</v>
      </c>
      <c r="C67" s="2">
        <f t="shared" ca="1" si="6"/>
        <v>0</v>
      </c>
      <c r="D67" s="3">
        <f t="shared" si="7"/>
        <v>0</v>
      </c>
    </row>
    <row r="68" spans="2:4" x14ac:dyDescent="0.3">
      <c r="B68" s="2">
        <f>B67+0.1</f>
        <v>5.1999999999999984</v>
      </c>
      <c r="C68" s="2">
        <f t="shared" ca="1" si="6"/>
        <v>0</v>
      </c>
      <c r="D68" s="3">
        <f t="shared" si="7"/>
        <v>0</v>
      </c>
    </row>
    <row r="69" spans="2:4" x14ac:dyDescent="0.3">
      <c r="B69" s="2">
        <f t="shared" si="5"/>
        <v>5.299999999999998</v>
      </c>
      <c r="C69" s="2">
        <f t="shared" ca="1" si="6"/>
        <v>0</v>
      </c>
      <c r="D69" s="3">
        <f t="shared" si="7"/>
        <v>0</v>
      </c>
    </row>
    <row r="70" spans="2:4" x14ac:dyDescent="0.3">
      <c r="B70" s="2">
        <f t="shared" si="5"/>
        <v>5.3999999999999977</v>
      </c>
      <c r="C70" s="2">
        <f t="shared" ca="1" si="6"/>
        <v>0</v>
      </c>
      <c r="D70" s="3">
        <f t="shared" si="7"/>
        <v>0</v>
      </c>
    </row>
    <row r="71" spans="2:4" x14ac:dyDescent="0.3">
      <c r="B71" s="2">
        <f t="shared" si="5"/>
        <v>5.4999999999999973</v>
      </c>
      <c r="C71" s="2">
        <f t="shared" ca="1" si="6"/>
        <v>0</v>
      </c>
      <c r="D71" s="3">
        <f t="shared" si="7"/>
        <v>0</v>
      </c>
    </row>
    <row r="72" spans="2:4" x14ac:dyDescent="0.3">
      <c r="B72" s="2">
        <f t="shared" si="5"/>
        <v>5.599999999999997</v>
      </c>
      <c r="C72" s="2">
        <f t="shared" ca="1" si="6"/>
        <v>0</v>
      </c>
      <c r="D72" s="3">
        <f t="shared" si="7"/>
        <v>0</v>
      </c>
    </row>
    <row r="73" spans="2:4" x14ac:dyDescent="0.3">
      <c r="B73" s="2">
        <f t="shared" si="5"/>
        <v>5.6999999999999966</v>
      </c>
      <c r="C73" s="2">
        <f t="shared" ca="1" si="6"/>
        <v>0</v>
      </c>
      <c r="D73" s="3">
        <f t="shared" si="7"/>
        <v>0</v>
      </c>
    </row>
    <row r="74" spans="2:4" x14ac:dyDescent="0.3">
      <c r="B74" s="2">
        <f t="shared" si="5"/>
        <v>5.7999999999999963</v>
      </c>
      <c r="C74" s="2">
        <f t="shared" ca="1" si="6"/>
        <v>0</v>
      </c>
      <c r="D74" s="3">
        <f t="shared" si="7"/>
        <v>0</v>
      </c>
    </row>
    <row r="75" spans="2:4" x14ac:dyDescent="0.3">
      <c r="B75" s="2">
        <f>B74+0.1</f>
        <v>5.8999999999999959</v>
      </c>
      <c r="C75" s="2">
        <f t="shared" ca="1" si="6"/>
        <v>0</v>
      </c>
      <c r="D75" s="3">
        <f t="shared" si="7"/>
        <v>0</v>
      </c>
    </row>
    <row r="76" spans="2:4" x14ac:dyDescent="0.3">
      <c r="B76" s="2">
        <f t="shared" si="5"/>
        <v>5.9999999999999956</v>
      </c>
      <c r="C76" s="2">
        <f t="shared" ca="1" si="6"/>
        <v>0</v>
      </c>
      <c r="D76" s="3">
        <f>(NORMDIST(B76+0.05,I$6,SQRT(J$6/10),TRUE)-NORMDIST(B75+0.05,I$6,SQRT(J$6/10),TRUE))*C$23</f>
        <v>0</v>
      </c>
    </row>
  </sheetData>
  <mergeCells count="4">
    <mergeCell ref="A1:J1"/>
    <mergeCell ref="I20:J20"/>
    <mergeCell ref="I21:J21"/>
    <mergeCell ref="I4:J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Terningkast</vt:lpstr>
    </vt:vector>
  </TitlesOfParts>
  <Company>Institut for Statskundskab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Thue Nielsen;thue@methods.dk;kenneththue@hotmail.com</dc:creator>
  <cp:lastModifiedBy>Salim Melhem</cp:lastModifiedBy>
  <dcterms:created xsi:type="dcterms:W3CDTF">1999-09-24T12:56:14Z</dcterms:created>
  <dcterms:modified xsi:type="dcterms:W3CDTF">2019-09-06T09:02:48Z</dcterms:modified>
</cp:coreProperties>
</file>